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ondwani/Library/CloudStorage/GoogleDrive-kchidzi@gmail.com/My Drive/Research Support Centre_MUBAS/MUBAS Internal Grant/"/>
    </mc:Choice>
  </mc:AlternateContent>
  <xr:revisionPtr revIDLastSave="0" documentId="13_ncr:1_{F48E195B-8B73-3247-AAF1-B2B1919EAE28}" xr6:coauthVersionLast="47" xr6:coauthVersionMax="47" xr10:uidLastSave="{00000000-0000-0000-0000-000000000000}"/>
  <bookViews>
    <workbookView xWindow="0" yWindow="500" windowWidth="28800" windowHeight="16180" xr2:uid="{D8962FA6-85F2-A547-988D-0B865A3C82CA}"/>
  </bookViews>
  <sheets>
    <sheet name="Full Budget" sheetId="9" r:id="rId1"/>
  </sheets>
  <definedNames>
    <definedName name="_xlnm.Print_Area" localSheetId="0">'Full Budget'!$A$1:$L$37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9" l="1"/>
  <c r="J26" i="9"/>
  <c r="J27" i="9"/>
  <c r="J28" i="9"/>
  <c r="J29" i="9"/>
  <c r="J24" i="9"/>
  <c r="I25" i="9"/>
  <c r="I26" i="9"/>
  <c r="I27" i="9"/>
  <c r="I28" i="9"/>
  <c r="I29" i="9"/>
  <c r="I24" i="9"/>
  <c r="H25" i="9"/>
  <c r="H26" i="9"/>
  <c r="H27" i="9"/>
  <c r="H28" i="9"/>
  <c r="H29" i="9"/>
  <c r="H24" i="9"/>
  <c r="K24" i="9" s="1"/>
  <c r="J15" i="9"/>
  <c r="J16" i="9"/>
  <c r="J17" i="9"/>
  <c r="J18" i="9"/>
  <c r="J19" i="9"/>
  <c r="J20" i="9"/>
  <c r="J14" i="9"/>
  <c r="I15" i="9"/>
  <c r="I16" i="9"/>
  <c r="I17" i="9"/>
  <c r="I18" i="9"/>
  <c r="I19" i="9"/>
  <c r="I20" i="9"/>
  <c r="I14" i="9"/>
  <c r="H14" i="9"/>
  <c r="H15" i="9"/>
  <c r="K15" i="9" s="1"/>
  <c r="H16" i="9"/>
  <c r="H17" i="9"/>
  <c r="H18" i="9"/>
  <c r="H19" i="9"/>
  <c r="K19" i="9" s="1"/>
  <c r="H20" i="9"/>
  <c r="K16" i="9"/>
  <c r="K10" i="9"/>
  <c r="J6" i="9"/>
  <c r="J7" i="9"/>
  <c r="J8" i="9"/>
  <c r="J9" i="9"/>
  <c r="J10" i="9"/>
  <c r="I6" i="9"/>
  <c r="K6" i="9" s="1"/>
  <c r="I7" i="9"/>
  <c r="I8" i="9"/>
  <c r="I9" i="9"/>
  <c r="I10" i="9"/>
  <c r="H6" i="9"/>
  <c r="H7" i="9"/>
  <c r="H8" i="9"/>
  <c r="K8" i="9" s="1"/>
  <c r="H9" i="9"/>
  <c r="H10" i="9"/>
  <c r="J5" i="9"/>
  <c r="I5" i="9"/>
  <c r="H5" i="9"/>
  <c r="H21" i="9" l="1"/>
  <c r="I21" i="9"/>
  <c r="K14" i="9"/>
  <c r="K7" i="9"/>
  <c r="I11" i="9"/>
  <c r="J11" i="9"/>
  <c r="J21" i="9"/>
  <c r="K21" i="9"/>
  <c r="K26" i="9"/>
  <c r="H11" i="9"/>
  <c r="K27" i="9"/>
  <c r="K25" i="9"/>
  <c r="K29" i="9"/>
  <c r="K28" i="9"/>
  <c r="K9" i="9"/>
  <c r="K17" i="9"/>
  <c r="K20" i="9"/>
  <c r="K18" i="9"/>
  <c r="K5" i="9"/>
  <c r="H30" i="9"/>
  <c r="I30" i="9"/>
  <c r="J30" i="9"/>
  <c r="K11" i="9" l="1"/>
  <c r="K30" i="9"/>
  <c r="I32" i="9"/>
  <c r="I35" i="9" s="1"/>
  <c r="J32" i="9"/>
  <c r="J35" i="9" s="1"/>
  <c r="H32" i="9"/>
  <c r="H35" i="9" s="1"/>
  <c r="K32" i="9" l="1"/>
  <c r="I36" i="9"/>
  <c r="J36" i="9"/>
  <c r="H36" i="9"/>
  <c r="K35" i="9"/>
  <c r="K36" i="9" l="1"/>
</calcChain>
</file>

<file path=xl/sharedStrings.xml><?xml version="1.0" encoding="utf-8"?>
<sst xmlns="http://schemas.openxmlformats.org/spreadsheetml/2006/main" count="65" uniqueCount="43">
  <si>
    <t>Year 1</t>
  </si>
  <si>
    <t>Year 2</t>
  </si>
  <si>
    <t>Year 3</t>
  </si>
  <si>
    <t>Project Start Date</t>
  </si>
  <si>
    <t>Start Date</t>
  </si>
  <si>
    <t>Project End Date</t>
  </si>
  <si>
    <t>End Date</t>
  </si>
  <si>
    <t>Year 1 Costs</t>
  </si>
  <si>
    <t>Year 2 Costs</t>
  </si>
  <si>
    <t>Year 3 Costs</t>
  </si>
  <si>
    <t>Total Cost</t>
  </si>
  <si>
    <t>Travel</t>
  </si>
  <si>
    <t>Item Description</t>
  </si>
  <si>
    <t>Purpose</t>
  </si>
  <si>
    <t>Unit Cost</t>
  </si>
  <si>
    <t>Year 1 Quantity</t>
  </si>
  <si>
    <t>Year 2 Quantity</t>
  </si>
  <si>
    <t>Year 3 Quantity</t>
  </si>
  <si>
    <t>Travel Total</t>
  </si>
  <si>
    <t>Supplies and Materials</t>
  </si>
  <si>
    <t>Supplies Total</t>
  </si>
  <si>
    <t>Total Direct Costs</t>
  </si>
  <si>
    <t>Total Costs</t>
  </si>
  <si>
    <t>Indirect costs</t>
  </si>
  <si>
    <t>Fixed at 10%</t>
  </si>
  <si>
    <t>Research Group Lead</t>
  </si>
  <si>
    <t>Item description</t>
  </si>
  <si>
    <t>To Mulanje</t>
  </si>
  <si>
    <t>To collect data in xxxx community</t>
  </si>
  <si>
    <t>15 litres/day needed to travel to Mulanje to collect data for 10 days in year 1, 15 days in year 2 and 20 days in year 3</t>
  </si>
  <si>
    <t>lab disposal gloves</t>
  </si>
  <si>
    <t>for water sample analysis</t>
  </si>
  <si>
    <t>Fuel: 15 litres/day</t>
  </si>
  <si>
    <t xml:space="preserve">Car hiring: </t>
  </si>
  <si>
    <t>Research ethics</t>
  </si>
  <si>
    <t>Application fee</t>
  </si>
  <si>
    <t>MUBAS REC application fee</t>
  </si>
  <si>
    <t>Airtime</t>
  </si>
  <si>
    <t>supervision allowance</t>
  </si>
  <si>
    <t>Research Assistants allowance</t>
  </si>
  <si>
    <t>Justification</t>
  </si>
  <si>
    <t>Research ethics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</si>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</sst>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  <numFmt numFmtId="166" formatCode="_-[$£-809]* #,##0.00_-;\-[$£-809]* #,##0.00_-;_-[$£-809]* &quot;-&quot;??_-;_-@_-"/>
    <numFmt numFmtId="167" formatCode="_-[$$-409]* #,##0_ ;_-[$$-409]* \-#,##0\ ;_-[$$-409]* &quot;-&quot;??_ ;_-@_ "/>
    <numFmt numFmtId="168" formatCode="[$MWK]\ #,##0.00"/>
    <numFmt numFmtId="169" formatCode="[$MWK]\ #,##0_);\([$MWK]\ #,##0\)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name val="Calibri"/>
      <family val="2"/>
    </font>
    <font>
      <b/>
      <sz val="12"/>
      <color rgb="FFFA7D00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5" fillId="7" borderId="1" applyNumberFormat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5" borderId="0" xfId="0" applyFont="1" applyFill="1"/>
    <xf numFmtId="0" fontId="2" fillId="5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8" fillId="6" borderId="0" xfId="0" applyFont="1" applyFill="1"/>
    <xf numFmtId="165" fontId="11" fillId="3" borderId="0" xfId="1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 wrapText="1"/>
    </xf>
    <xf numFmtId="167" fontId="11" fillId="3" borderId="0" xfId="1" applyNumberFormat="1" applyFont="1" applyFill="1" applyAlignment="1">
      <alignment horizontal="center" wrapText="1"/>
    </xf>
    <xf numFmtId="167" fontId="11" fillId="5" borderId="0" xfId="1" applyNumberFormat="1" applyFont="1" applyFill="1" applyAlignment="1">
      <alignment horizontal="center"/>
    </xf>
    <xf numFmtId="167" fontId="11" fillId="3" borderId="0" xfId="1" applyNumberFormat="1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167" fontId="10" fillId="0" borderId="0" xfId="1" applyNumberFormat="1" applyFont="1" applyProtection="1">
      <protection locked="0"/>
    </xf>
    <xf numFmtId="165" fontId="10" fillId="0" borderId="0" xfId="1" applyNumberFormat="1" applyFont="1" applyProtection="1">
      <protection locked="0"/>
    </xf>
    <xf numFmtId="0" fontId="0" fillId="2" borderId="0" xfId="0" applyFill="1" applyProtection="1">
      <protection locked="0"/>
    </xf>
    <xf numFmtId="167" fontId="10" fillId="2" borderId="0" xfId="1" applyNumberFormat="1" applyFont="1" applyFill="1" applyProtection="1">
      <protection locked="0"/>
    </xf>
    <xf numFmtId="165" fontId="10" fillId="2" borderId="0" xfId="1" applyNumberFormat="1" applyFont="1" applyFill="1" applyProtection="1">
      <protection locked="0"/>
    </xf>
    <xf numFmtId="167" fontId="11" fillId="0" borderId="0" xfId="1" applyNumberFormat="1" applyFont="1" applyProtection="1">
      <protection locked="0"/>
    </xf>
    <xf numFmtId="0" fontId="1" fillId="3" borderId="0" xfId="0" applyFont="1" applyFill="1" applyProtection="1">
      <protection locked="0"/>
    </xf>
    <xf numFmtId="167" fontId="11" fillId="3" borderId="0" xfId="1" applyNumberFormat="1" applyFont="1" applyFill="1" applyProtection="1">
      <protection locked="0"/>
    </xf>
    <xf numFmtId="165" fontId="11" fillId="3" borderId="0" xfId="1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165" fontId="11" fillId="5" borderId="0" xfId="1" applyNumberFormat="1" applyFont="1" applyFill="1" applyProtection="1">
      <protection locked="0"/>
    </xf>
    <xf numFmtId="0" fontId="1" fillId="5" borderId="0" xfId="0" applyFont="1" applyFill="1" applyProtection="1">
      <protection locked="0"/>
    </xf>
    <xf numFmtId="165" fontId="11" fillId="0" borderId="0" xfId="1" applyNumberFormat="1" applyFont="1" applyProtection="1">
      <protection locked="0"/>
    </xf>
    <xf numFmtId="165" fontId="11" fillId="4" borderId="0" xfId="1" applyNumberFormat="1" applyFont="1" applyFill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166" fontId="13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168" fontId="11" fillId="0" borderId="0" xfId="1" applyNumberFormat="1" applyFont="1"/>
    <xf numFmtId="168" fontId="10" fillId="2" borderId="0" xfId="1" applyNumberFormat="1" applyFont="1" applyFill="1"/>
    <xf numFmtId="168" fontId="11" fillId="3" borderId="0" xfId="1" applyNumberFormat="1" applyFont="1" applyFill="1"/>
    <xf numFmtId="168" fontId="11" fillId="5" borderId="0" xfId="1" applyNumberFormat="1" applyFont="1" applyFill="1"/>
    <xf numFmtId="168" fontId="11" fillId="4" borderId="0" xfId="1" applyNumberFormat="1" applyFont="1" applyFill="1"/>
    <xf numFmtId="168" fontId="0" fillId="0" borderId="0" xfId="0" applyNumberFormat="1" applyProtection="1">
      <protection locked="0"/>
    </xf>
    <xf numFmtId="168" fontId="10" fillId="0" borderId="0" xfId="1" applyNumberFormat="1" applyFont="1" applyProtection="1">
      <protection locked="0"/>
    </xf>
    <xf numFmtId="168" fontId="16" fillId="0" borderId="0" xfId="1" applyNumberFormat="1" applyFont="1" applyProtection="1">
      <protection locked="0"/>
    </xf>
    <xf numFmtId="169" fontId="11" fillId="0" borderId="0" xfId="1" applyNumberFormat="1" applyFont="1"/>
    <xf numFmtId="169" fontId="16" fillId="0" borderId="0" xfId="1" applyNumberFormat="1" applyFont="1" applyProtection="1">
      <protection locked="0"/>
    </xf>
    <xf numFmtId="169" fontId="10" fillId="0" borderId="0" xfId="1" applyNumberFormat="1" applyFont="1"/>
    <xf numFmtId="169" fontId="14" fillId="0" borderId="0" xfId="1" applyNumberFormat="1" applyFont="1"/>
    <xf numFmtId="168" fontId="0" fillId="0" borderId="0" xfId="0" applyNumberFormat="1"/>
    <xf numFmtId="0" fontId="2" fillId="8" borderId="0" xfId="0" applyFont="1" applyFill="1"/>
    <xf numFmtId="0" fontId="7" fillId="8" borderId="0" xfId="0" applyFont="1" applyFill="1" applyProtection="1">
      <protection locked="0"/>
    </xf>
    <xf numFmtId="165" fontId="11" fillId="8" borderId="0" xfId="1" applyNumberFormat="1" applyFont="1" applyFill="1" applyProtection="1">
      <protection locked="0"/>
    </xf>
    <xf numFmtId="168" fontId="11" fillId="8" borderId="0" xfId="1" applyNumberFormat="1" applyFont="1" applyFill="1"/>
    <xf numFmtId="0" fontId="1" fillId="4" borderId="0" xfId="0" applyFont="1" applyFill="1"/>
    <xf numFmtId="167" fontId="11" fillId="4" borderId="0" xfId="1" applyNumberFormat="1" applyFont="1" applyFill="1" applyAlignment="1">
      <alignment horizontal="center"/>
    </xf>
    <xf numFmtId="165" fontId="11" fillId="4" borderId="0" xfId="1" applyNumberFormat="1" applyFont="1" applyFill="1" applyAlignment="1">
      <alignment horizontal="center"/>
    </xf>
    <xf numFmtId="167" fontId="11" fillId="4" borderId="0" xfId="1" applyNumberFormat="1" applyFont="1" applyFill="1" applyAlignment="1">
      <alignment horizontal="center" wrapText="1"/>
    </xf>
    <xf numFmtId="0" fontId="1" fillId="4" borderId="0" xfId="0" applyFont="1" applyFill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3">
    <cellStyle name="Calculation 2" xfId="2" xr:uid="{BEF731F9-7782-49A1-920B-7C32906B4982}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096A-DCDB-4266-B32E-AC337EB8CFD3}">
  <sheetPr codeName="Sheet2">
    <pageSetUpPr fitToPage="1"/>
  </sheetPr>
  <dimension ref="A1:BK40"/>
  <sheetViews>
    <sheetView tabSelected="1" zoomScale="87" zoomScaleNormal="80" workbookViewId="0">
      <selection activeCell="N9" sqref="N9"/>
    </sheetView>
  </sheetViews>
  <sheetFormatPr baseColWidth="10" defaultColWidth="11" defaultRowHeight="16" x14ac:dyDescent="0.2"/>
  <cols>
    <col min="1" max="1" width="28.5" customWidth="1"/>
    <col min="2" max="2" width="21.33203125" customWidth="1"/>
    <col min="3" max="3" width="63.33203125" customWidth="1"/>
    <col min="4" max="4" width="19.83203125" customWidth="1"/>
    <col min="5" max="7" width="20.5" customWidth="1"/>
    <col min="8" max="10" width="16.5" bestFit="1" customWidth="1"/>
    <col min="11" max="11" width="18.33203125" style="1" bestFit="1" customWidth="1"/>
    <col min="12" max="12" width="90.33203125" customWidth="1"/>
  </cols>
  <sheetData>
    <row r="1" spans="1:63" ht="21" x14ac:dyDescent="0.25">
      <c r="A1" s="2" t="s">
        <v>25</v>
      </c>
      <c r="B1" s="67"/>
      <c r="C1" s="68"/>
      <c r="D1" s="68"/>
      <c r="E1" s="16" t="s">
        <v>0</v>
      </c>
      <c r="F1" s="16" t="s">
        <v>1</v>
      </c>
      <c r="G1" s="16" t="s">
        <v>2</v>
      </c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ht="21" x14ac:dyDescent="0.25">
      <c r="A2" s="2" t="s">
        <v>3</v>
      </c>
      <c r="B2" s="17"/>
      <c r="C2" s="18"/>
      <c r="D2" s="19" t="s">
        <v>4</v>
      </c>
      <c r="E2" s="44"/>
      <c r="F2" s="44"/>
      <c r="G2" s="44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ht="21" x14ac:dyDescent="0.25">
      <c r="A3" s="2" t="s">
        <v>5</v>
      </c>
      <c r="B3" s="17"/>
      <c r="C3" s="18"/>
      <c r="D3" s="19" t="s">
        <v>6</v>
      </c>
      <c r="E3" s="44"/>
      <c r="F3" s="44"/>
      <c r="G3" s="44"/>
      <c r="H3" s="20"/>
      <c r="I3" s="20"/>
      <c r="J3" s="20"/>
      <c r="K3" s="21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63" s="1" customFormat="1" ht="34" x14ac:dyDescent="0.2">
      <c r="A4" s="6" t="s">
        <v>11</v>
      </c>
      <c r="B4" s="6" t="s">
        <v>13</v>
      </c>
      <c r="C4" s="6" t="s">
        <v>26</v>
      </c>
      <c r="D4" s="8" t="s">
        <v>14</v>
      </c>
      <c r="E4" s="8" t="s">
        <v>15</v>
      </c>
      <c r="F4" s="8" t="s">
        <v>16</v>
      </c>
      <c r="G4" s="8" t="s">
        <v>17</v>
      </c>
      <c r="H4" s="12" t="s">
        <v>7</v>
      </c>
      <c r="I4" s="12" t="s">
        <v>8</v>
      </c>
      <c r="J4" s="12" t="s">
        <v>9</v>
      </c>
      <c r="K4" s="12" t="s">
        <v>10</v>
      </c>
      <c r="L4" s="8" t="s">
        <v>40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1:63" x14ac:dyDescent="0.2">
      <c r="A5" s="9" t="s">
        <v>27</v>
      </c>
      <c r="B5" s="20" t="s">
        <v>28</v>
      </c>
      <c r="C5" s="20" t="s">
        <v>32</v>
      </c>
      <c r="D5" s="50">
        <v>2734</v>
      </c>
      <c r="E5" s="20">
        <v>150</v>
      </c>
      <c r="F5" s="20">
        <v>225</v>
      </c>
      <c r="G5" s="20">
        <v>300</v>
      </c>
      <c r="H5" s="50">
        <f>D5*E5</f>
        <v>410100</v>
      </c>
      <c r="I5" s="50">
        <f>D5*F5</f>
        <v>615150</v>
      </c>
      <c r="J5" s="50">
        <f>D5*G5</f>
        <v>820200</v>
      </c>
      <c r="K5" s="45">
        <f>H5+I5+J5</f>
        <v>1845450</v>
      </c>
      <c r="L5" s="20" t="s">
        <v>29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</row>
    <row r="6" spans="1:63" x14ac:dyDescent="0.2">
      <c r="B6" s="20"/>
      <c r="C6" s="20" t="s">
        <v>33</v>
      </c>
      <c r="D6" s="51"/>
      <c r="E6" s="29"/>
      <c r="F6" s="29"/>
      <c r="G6" s="29"/>
      <c r="H6" s="50">
        <f t="shared" ref="H6:H10" si="0">D6*E6</f>
        <v>0</v>
      </c>
      <c r="I6" s="50">
        <f t="shared" ref="I6:I10" si="1">D6*F6</f>
        <v>0</v>
      </c>
      <c r="J6" s="50">
        <f t="shared" ref="J6:J10" si="2">D6*G6</f>
        <v>0</v>
      </c>
      <c r="K6" s="45">
        <f t="shared" ref="K6:K10" si="3">H6+I6+J6</f>
        <v>0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</row>
    <row r="7" spans="1:63" x14ac:dyDescent="0.2">
      <c r="B7" s="20"/>
      <c r="C7" s="20"/>
      <c r="D7" s="51"/>
      <c r="E7" s="29"/>
      <c r="F7" s="29"/>
      <c r="G7" s="29"/>
      <c r="H7" s="50">
        <f t="shared" si="0"/>
        <v>0</v>
      </c>
      <c r="I7" s="50">
        <f t="shared" si="1"/>
        <v>0</v>
      </c>
      <c r="J7" s="50">
        <f t="shared" si="2"/>
        <v>0</v>
      </c>
      <c r="K7" s="45">
        <f t="shared" si="3"/>
        <v>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</row>
    <row r="8" spans="1:63" x14ac:dyDescent="0.2">
      <c r="B8" s="20"/>
      <c r="C8" s="20"/>
      <c r="D8" s="51"/>
      <c r="E8" s="29"/>
      <c r="F8" s="29"/>
      <c r="G8" s="29"/>
      <c r="H8" s="50">
        <f t="shared" si="0"/>
        <v>0</v>
      </c>
      <c r="I8" s="50">
        <f t="shared" si="1"/>
        <v>0</v>
      </c>
      <c r="J8" s="50">
        <f t="shared" si="2"/>
        <v>0</v>
      </c>
      <c r="K8" s="45">
        <f>H8+I8+J8</f>
        <v>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</row>
    <row r="9" spans="1:63" x14ac:dyDescent="0.2">
      <c r="B9" s="20"/>
      <c r="C9" s="20"/>
      <c r="D9" s="51"/>
      <c r="E9" s="29"/>
      <c r="F9" s="29"/>
      <c r="G9" s="29"/>
      <c r="H9" s="50">
        <f t="shared" si="0"/>
        <v>0</v>
      </c>
      <c r="I9" s="50">
        <f t="shared" si="1"/>
        <v>0</v>
      </c>
      <c r="J9" s="50">
        <f t="shared" si="2"/>
        <v>0</v>
      </c>
      <c r="K9" s="45">
        <f t="shared" si="3"/>
        <v>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</row>
    <row r="10" spans="1:63" x14ac:dyDescent="0.2">
      <c r="B10" s="20"/>
      <c r="C10" s="20"/>
      <c r="D10" s="52"/>
      <c r="E10" s="29"/>
      <c r="F10" s="29"/>
      <c r="G10" s="29"/>
      <c r="H10" s="50">
        <f t="shared" si="0"/>
        <v>0</v>
      </c>
      <c r="I10" s="50">
        <f t="shared" si="1"/>
        <v>0</v>
      </c>
      <c r="J10" s="50">
        <f t="shared" si="2"/>
        <v>0</v>
      </c>
      <c r="K10" s="45">
        <f t="shared" si="3"/>
        <v>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</row>
    <row r="11" spans="1:63" x14ac:dyDescent="0.2">
      <c r="A11" s="3" t="s">
        <v>18</v>
      </c>
      <c r="B11" s="30"/>
      <c r="C11" s="30"/>
      <c r="D11" s="31"/>
      <c r="E11" s="32"/>
      <c r="F11" s="32"/>
      <c r="G11" s="32"/>
      <c r="H11" s="46">
        <f>SUM(H5:H10)</f>
        <v>410100</v>
      </c>
      <c r="I11" s="46">
        <f>SUM(I5:I10)</f>
        <v>615150</v>
      </c>
      <c r="J11" s="46">
        <f>SUM(J5:J10)</f>
        <v>820200</v>
      </c>
      <c r="K11" s="46">
        <f>SUM(K5:K10)</f>
        <v>1845450</v>
      </c>
      <c r="L11" s="22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</row>
    <row r="12" spans="1:63" x14ac:dyDescent="0.2">
      <c r="A12" s="20"/>
      <c r="B12" s="20"/>
      <c r="C12" s="20"/>
      <c r="D12" s="28"/>
      <c r="E12" s="29"/>
      <c r="F12" s="29"/>
      <c r="G12" s="29"/>
      <c r="H12" s="28"/>
      <c r="I12" s="28"/>
      <c r="J12" s="28"/>
      <c r="K12" s="33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</row>
    <row r="13" spans="1:63" s="1" customFormat="1" ht="17" x14ac:dyDescent="0.2">
      <c r="A13" s="7" t="s">
        <v>34</v>
      </c>
      <c r="B13" s="7" t="s">
        <v>13</v>
      </c>
      <c r="C13" s="7" t="s">
        <v>12</v>
      </c>
      <c r="D13" s="15" t="s">
        <v>14</v>
      </c>
      <c r="E13" s="11" t="s">
        <v>15</v>
      </c>
      <c r="F13" s="11" t="s">
        <v>16</v>
      </c>
      <c r="G13" s="11" t="s">
        <v>17</v>
      </c>
      <c r="H13" s="13" t="s">
        <v>7</v>
      </c>
      <c r="I13" s="13" t="s">
        <v>8</v>
      </c>
      <c r="J13" s="13" t="s">
        <v>9</v>
      </c>
      <c r="K13" s="13" t="s">
        <v>10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</row>
    <row r="14" spans="1:63" x14ac:dyDescent="0.2">
      <c r="A14" t="s">
        <v>35</v>
      </c>
      <c r="B14" s="20"/>
      <c r="C14" s="20" t="s">
        <v>36</v>
      </c>
      <c r="D14" s="50">
        <v>50000</v>
      </c>
      <c r="E14" s="29">
        <v>1</v>
      </c>
      <c r="F14" s="29">
        <v>2</v>
      </c>
      <c r="G14" s="29">
        <v>0</v>
      </c>
      <c r="H14" s="50">
        <f>D14*E14</f>
        <v>50000</v>
      </c>
      <c r="I14" s="50">
        <f>F14*D14</f>
        <v>100000</v>
      </c>
      <c r="J14" s="50">
        <f>G14*D14</f>
        <v>0</v>
      </c>
      <c r="K14" s="53">
        <f>H14+I14+J14</f>
        <v>150000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2">
      <c r="B15" s="20"/>
      <c r="C15" s="20"/>
      <c r="D15" s="50"/>
      <c r="E15" s="29"/>
      <c r="F15" s="29"/>
      <c r="G15" s="29"/>
      <c r="H15" s="50">
        <f t="shared" ref="H15:H20" si="4">D15*E15</f>
        <v>0</v>
      </c>
      <c r="I15" s="50">
        <f t="shared" ref="I15:I20" si="5">F15*D15</f>
        <v>0</v>
      </c>
      <c r="J15" s="50">
        <f t="shared" ref="J15:J20" si="6">G15*D15</f>
        <v>0</v>
      </c>
      <c r="K15" s="53">
        <f t="shared" ref="K15:K20" si="7">H15+I15+J15</f>
        <v>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63" x14ac:dyDescent="0.2">
      <c r="B16" s="20"/>
      <c r="C16" s="20"/>
      <c r="D16" s="50"/>
      <c r="E16" s="29"/>
      <c r="F16" s="29"/>
      <c r="G16" s="29"/>
      <c r="H16" s="50">
        <f t="shared" si="4"/>
        <v>0</v>
      </c>
      <c r="I16" s="50">
        <f t="shared" si="5"/>
        <v>0</v>
      </c>
      <c r="J16" s="50">
        <f t="shared" si="6"/>
        <v>0</v>
      </c>
      <c r="K16" s="53">
        <f t="shared" si="7"/>
        <v>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</row>
    <row r="17" spans="1:63" x14ac:dyDescent="0.2">
      <c r="B17" s="20"/>
      <c r="C17" s="20"/>
      <c r="D17" s="50"/>
      <c r="E17" s="29"/>
      <c r="F17" s="29"/>
      <c r="G17" s="29"/>
      <c r="H17" s="50">
        <f t="shared" si="4"/>
        <v>0</v>
      </c>
      <c r="I17" s="50">
        <f t="shared" si="5"/>
        <v>0</v>
      </c>
      <c r="J17" s="50">
        <f t="shared" si="6"/>
        <v>0</v>
      </c>
      <c r="K17" s="53">
        <f t="shared" si="7"/>
        <v>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</row>
    <row r="18" spans="1:63" x14ac:dyDescent="0.2">
      <c r="B18" s="20"/>
      <c r="C18" s="20"/>
      <c r="D18" s="50"/>
      <c r="E18" s="29"/>
      <c r="F18" s="29"/>
      <c r="G18" s="29"/>
      <c r="H18" s="50">
        <f t="shared" si="4"/>
        <v>0</v>
      </c>
      <c r="I18" s="50">
        <f t="shared" si="5"/>
        <v>0</v>
      </c>
      <c r="J18" s="50">
        <f t="shared" si="6"/>
        <v>0</v>
      </c>
      <c r="K18" s="53">
        <f t="shared" si="7"/>
        <v>0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</row>
    <row r="19" spans="1:63" x14ac:dyDescent="0.2">
      <c r="B19" s="20"/>
      <c r="C19" s="20"/>
      <c r="D19" s="50"/>
      <c r="E19" s="29"/>
      <c r="F19" s="29"/>
      <c r="G19" s="29"/>
      <c r="H19" s="50">
        <f t="shared" si="4"/>
        <v>0</v>
      </c>
      <c r="I19" s="50">
        <f t="shared" si="5"/>
        <v>0</v>
      </c>
      <c r="J19" s="50">
        <f t="shared" si="6"/>
        <v>0</v>
      </c>
      <c r="K19" s="53">
        <f t="shared" si="7"/>
        <v>0</v>
      </c>
      <c r="L19" s="1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</row>
    <row r="20" spans="1:63" x14ac:dyDescent="0.2">
      <c r="B20" s="20"/>
      <c r="C20" s="20"/>
      <c r="D20" s="50"/>
      <c r="E20" s="29"/>
      <c r="F20" s="29"/>
      <c r="G20" s="29"/>
      <c r="H20" s="50">
        <f t="shared" si="4"/>
        <v>0</v>
      </c>
      <c r="I20" s="50">
        <f t="shared" si="5"/>
        <v>0</v>
      </c>
      <c r="J20" s="50">
        <f t="shared" si="6"/>
        <v>0</v>
      </c>
      <c r="K20" s="53">
        <f t="shared" si="7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</row>
    <row r="21" spans="1:63" s="1" customFormat="1" x14ac:dyDescent="0.2">
      <c r="A21" s="7" t="s">
        <v>41</v>
      </c>
      <c r="B21" s="34"/>
      <c r="C21" s="34"/>
      <c r="D21" s="35"/>
      <c r="E21" s="36"/>
      <c r="F21" s="36"/>
      <c r="G21" s="36"/>
      <c r="H21" s="47">
        <f>SUM(H14:H20)</f>
        <v>50000</v>
      </c>
      <c r="I21" s="47">
        <f>SUM(I14:I20)</f>
        <v>100000</v>
      </c>
      <c r="J21" s="47">
        <f>SUM(J14:J20)</f>
        <v>0</v>
      </c>
      <c r="K21" s="47">
        <f>SUM(H21:J21)</f>
        <v>150000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</row>
    <row r="22" spans="1:63" x14ac:dyDescent="0.2">
      <c r="A22" s="20"/>
      <c r="B22" s="20"/>
      <c r="C22" s="20"/>
      <c r="D22" s="28"/>
      <c r="E22" s="29"/>
      <c r="F22" s="29"/>
      <c r="G22" s="29"/>
      <c r="H22" s="28"/>
      <c r="I22" s="28"/>
      <c r="J22" s="28"/>
      <c r="K22" s="33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</row>
    <row r="23" spans="1:63" s="1" customFormat="1" ht="17" x14ac:dyDescent="0.2">
      <c r="A23" s="62" t="s">
        <v>19</v>
      </c>
      <c r="B23" s="62" t="s">
        <v>13</v>
      </c>
      <c r="C23" s="62" t="s">
        <v>12</v>
      </c>
      <c r="D23" s="63" t="s">
        <v>14</v>
      </c>
      <c r="E23" s="64" t="s">
        <v>15</v>
      </c>
      <c r="F23" s="64" t="s">
        <v>16</v>
      </c>
      <c r="G23" s="64" t="s">
        <v>17</v>
      </c>
      <c r="H23" s="65" t="s">
        <v>7</v>
      </c>
      <c r="I23" s="65" t="s">
        <v>8</v>
      </c>
      <c r="J23" s="65" t="s">
        <v>9</v>
      </c>
      <c r="K23" s="65" t="s">
        <v>10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</row>
    <row r="24" spans="1:63" x14ac:dyDescent="0.2">
      <c r="A24" t="s">
        <v>30</v>
      </c>
      <c r="B24" s="20"/>
      <c r="C24" s="20" t="s">
        <v>31</v>
      </c>
      <c r="D24" s="54">
        <v>50</v>
      </c>
      <c r="E24" s="29">
        <v>20</v>
      </c>
      <c r="F24" s="29">
        <v>10</v>
      </c>
      <c r="G24" s="29">
        <v>5</v>
      </c>
      <c r="H24" s="55">
        <f>D24*E24</f>
        <v>1000</v>
      </c>
      <c r="I24" s="55">
        <f>D24*F24</f>
        <v>500</v>
      </c>
      <c r="J24" s="55">
        <f>D24*G24</f>
        <v>250</v>
      </c>
      <c r="K24" s="56">
        <f>H24+I24+J24</f>
        <v>1750</v>
      </c>
      <c r="L24" s="1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</row>
    <row r="25" spans="1:63" x14ac:dyDescent="0.2">
      <c r="A25" t="s">
        <v>39</v>
      </c>
      <c r="B25" s="20"/>
      <c r="C25" s="20"/>
      <c r="D25" s="54"/>
      <c r="E25" s="29"/>
      <c r="F25" s="29"/>
      <c r="G25" s="29"/>
      <c r="H25" s="55">
        <f t="shared" ref="H25:H29" si="8">D25*E25</f>
        <v>0</v>
      </c>
      <c r="I25" s="55">
        <f t="shared" ref="I25:I29" si="9">D25*F25</f>
        <v>0</v>
      </c>
      <c r="J25" s="55">
        <f t="shared" ref="J25:J29" si="10">D25*G25</f>
        <v>0</v>
      </c>
      <c r="K25" s="56">
        <f t="shared" ref="K25:K29" si="11">H25+I25+J25</f>
        <v>0</v>
      </c>
      <c r="L25" s="1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  <row r="26" spans="1:63" x14ac:dyDescent="0.2">
      <c r="A26" t="s">
        <v>37</v>
      </c>
      <c r="B26" s="20"/>
      <c r="C26" s="20"/>
      <c r="D26" s="54"/>
      <c r="E26" s="29"/>
      <c r="F26" s="29"/>
      <c r="G26" s="29"/>
      <c r="H26" s="55">
        <f t="shared" si="8"/>
        <v>0</v>
      </c>
      <c r="I26" s="55">
        <f t="shared" si="9"/>
        <v>0</v>
      </c>
      <c r="J26" s="55">
        <f t="shared" si="10"/>
        <v>0</v>
      </c>
      <c r="K26" s="56">
        <f t="shared" si="11"/>
        <v>0</v>
      </c>
      <c r="L26" s="1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</row>
    <row r="27" spans="1:63" x14ac:dyDescent="0.2">
      <c r="A27" t="s">
        <v>38</v>
      </c>
      <c r="B27" s="20"/>
      <c r="C27" s="20"/>
      <c r="D27" s="54"/>
      <c r="E27" s="29"/>
      <c r="F27" s="29"/>
      <c r="G27" s="29"/>
      <c r="H27" s="55">
        <f t="shared" si="8"/>
        <v>0</v>
      </c>
      <c r="I27" s="55">
        <f t="shared" si="9"/>
        <v>0</v>
      </c>
      <c r="J27" s="55">
        <f t="shared" si="10"/>
        <v>0</v>
      </c>
      <c r="K27" s="56">
        <f t="shared" si="11"/>
        <v>0</v>
      </c>
      <c r="L27" s="1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</row>
    <row r="28" spans="1:63" x14ac:dyDescent="0.2">
      <c r="B28" s="20"/>
      <c r="C28" s="20"/>
      <c r="D28" s="54"/>
      <c r="E28" s="29"/>
      <c r="F28" s="29"/>
      <c r="G28" s="29"/>
      <c r="H28" s="55">
        <f t="shared" si="8"/>
        <v>0</v>
      </c>
      <c r="I28" s="55">
        <f t="shared" si="9"/>
        <v>0</v>
      </c>
      <c r="J28" s="55">
        <f t="shared" si="10"/>
        <v>0</v>
      </c>
      <c r="K28" s="56">
        <f t="shared" si="11"/>
        <v>0</v>
      </c>
      <c r="L28" s="1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</row>
    <row r="29" spans="1:63" x14ac:dyDescent="0.2">
      <c r="B29" s="20"/>
      <c r="C29" s="20"/>
      <c r="D29" s="54"/>
      <c r="E29" s="29"/>
      <c r="F29" s="29"/>
      <c r="G29" s="29"/>
      <c r="H29" s="55">
        <f t="shared" si="8"/>
        <v>0</v>
      </c>
      <c r="I29" s="55">
        <f t="shared" si="9"/>
        <v>0</v>
      </c>
      <c r="J29" s="55">
        <f t="shared" si="10"/>
        <v>0</v>
      </c>
      <c r="K29" s="56">
        <f t="shared" si="11"/>
        <v>0</v>
      </c>
      <c r="L29" s="1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63" s="1" customFormat="1" x14ac:dyDescent="0.2">
      <c r="A30" s="62" t="s">
        <v>20</v>
      </c>
      <c r="B30" s="66"/>
      <c r="C30" s="66"/>
      <c r="D30" s="41"/>
      <c r="E30" s="41"/>
      <c r="F30" s="41"/>
      <c r="G30" s="41"/>
      <c r="H30" s="49">
        <f>SUM(H24:H29)</f>
        <v>1000</v>
      </c>
      <c r="I30" s="49">
        <f>SUM(I24:I28)</f>
        <v>500</v>
      </c>
      <c r="J30" s="49">
        <f>SUM(J24:J28)</f>
        <v>250</v>
      </c>
      <c r="K30" s="49">
        <f>H30+J30+I30</f>
        <v>1750</v>
      </c>
      <c r="L30" s="23"/>
      <c r="M30" s="21"/>
      <c r="N30" s="24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x14ac:dyDescent="0.2">
      <c r="A31" s="20"/>
      <c r="B31" s="20"/>
      <c r="C31" s="20"/>
      <c r="D31" s="29"/>
      <c r="E31" s="29"/>
      <c r="F31" s="29"/>
      <c r="G31" s="29"/>
      <c r="H31" s="28"/>
      <c r="I31" s="28"/>
      <c r="J31" s="28"/>
      <c r="K31" s="33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</row>
    <row r="32" spans="1:63" s="2" customFormat="1" ht="21" x14ac:dyDescent="0.25">
      <c r="A32" s="5" t="s">
        <v>21</v>
      </c>
      <c r="B32" s="37"/>
      <c r="C32" s="37"/>
      <c r="D32" s="38"/>
      <c r="E32" s="38"/>
      <c r="F32" s="38"/>
      <c r="G32" s="38"/>
      <c r="H32" s="48">
        <f>H30+H21+H11</f>
        <v>461100</v>
      </c>
      <c r="I32" s="48">
        <f>I30+I21+I11</f>
        <v>715650</v>
      </c>
      <c r="J32" s="48">
        <f>J30+J21+J11</f>
        <v>820450</v>
      </c>
      <c r="K32" s="48">
        <f>K30+K21+K11</f>
        <v>1997200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</row>
    <row r="33" spans="1:63" x14ac:dyDescent="0.2">
      <c r="A33" s="20"/>
      <c r="B33" s="20"/>
      <c r="C33" s="20"/>
      <c r="D33" s="29"/>
      <c r="E33" s="29"/>
      <c r="F33" s="29"/>
      <c r="G33" s="29"/>
      <c r="H33" s="28"/>
      <c r="I33" s="28"/>
      <c r="J33" s="28"/>
      <c r="K33" s="33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</row>
    <row r="34" spans="1:63" s="1" customFormat="1" x14ac:dyDescent="0.2">
      <c r="A34" s="4" t="s">
        <v>23</v>
      </c>
      <c r="B34" s="39"/>
      <c r="C34" s="39"/>
      <c r="D34" s="38"/>
      <c r="E34" s="38"/>
      <c r="F34" s="38"/>
      <c r="G34" s="38"/>
      <c r="H34" s="14" t="s">
        <v>7</v>
      </c>
      <c r="I34" s="14" t="s">
        <v>8</v>
      </c>
      <c r="J34" s="14" t="s">
        <v>9</v>
      </c>
      <c r="K34" s="14" t="s">
        <v>22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ht="31.5" customHeight="1" x14ac:dyDescent="0.2">
      <c r="A35" s="1" t="s">
        <v>24</v>
      </c>
      <c r="B35" s="21"/>
      <c r="C35" s="21"/>
      <c r="D35" s="40"/>
      <c r="E35" s="40"/>
      <c r="F35" s="40"/>
      <c r="G35" s="40"/>
      <c r="H35" s="45">
        <f>H32*0.1</f>
        <v>46110</v>
      </c>
      <c r="I35" s="45">
        <f>I32*0.1</f>
        <v>71565</v>
      </c>
      <c r="J35" s="45">
        <f>J32*0.1</f>
        <v>82045</v>
      </c>
      <c r="K35" s="45">
        <f>K32*0.1</f>
        <v>199720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</row>
    <row r="36" spans="1:63" s="10" customFormat="1" ht="25.5" customHeight="1" x14ac:dyDescent="0.25">
      <c r="A36" s="58" t="s">
        <v>42</v>
      </c>
      <c r="B36" s="59"/>
      <c r="C36" s="59"/>
      <c r="D36" s="60"/>
      <c r="E36" s="60"/>
      <c r="F36" s="60"/>
      <c r="G36" s="60"/>
      <c r="H36" s="61">
        <f>H32+H35</f>
        <v>507210</v>
      </c>
      <c r="I36" s="61">
        <f>I32+I35</f>
        <v>787215</v>
      </c>
      <c r="J36" s="61">
        <f>J32+J35</f>
        <v>902495</v>
      </c>
      <c r="K36" s="61">
        <f>K32+K35</f>
        <v>2196920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</row>
    <row r="37" spans="1:63" x14ac:dyDescent="0.2">
      <c r="A37" s="20"/>
      <c r="B37" s="20"/>
      <c r="C37" s="20"/>
      <c r="D37" s="29"/>
      <c r="E37" s="29"/>
      <c r="F37" s="29"/>
      <c r="G37" s="29"/>
      <c r="H37" s="28"/>
      <c r="I37" s="28"/>
      <c r="J37" s="28"/>
      <c r="K37" s="33"/>
      <c r="L37" s="2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</row>
    <row r="38" spans="1:63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1"/>
      <c r="L38" s="4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</row>
    <row r="39" spans="1:63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7"/>
      <c r="K39" s="43"/>
      <c r="L39" s="2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</row>
    <row r="40" spans="1:63" x14ac:dyDescent="0.2">
      <c r="J40" s="57"/>
    </row>
  </sheetData>
  <sheetProtection selectLockedCells="1"/>
  <mergeCells count="1">
    <mergeCell ref="B1:D1"/>
  </mergeCells>
  <dataValidations count="1">
    <dataValidation type="list" allowBlank="1" showInputMessage="1" showErrorMessage="1" sqref="B35 B14:B20 B6:B10 B24:B29" xr:uid="{F825CA63-E3D5-4779-8AF3-5A4BB2CB3F1E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7009CB3BF1F247BEA356BFBCF7C138" ma:contentTypeVersion="6" ma:contentTypeDescription="Create a new document." ma:contentTypeScope="" ma:versionID="bce1ec7d3b344fcc80c29595e268ab68">
  <xsd:schema xmlns:xsd="http://www.w3.org/2001/XMLSchema" xmlns:xs="http://www.w3.org/2001/XMLSchema" xmlns:p="http://schemas.microsoft.com/office/2006/metadata/properties" xmlns:ns2="6a164dda-3779-4169-b957-e287451f6523" xmlns:ns3="d00d4fd0-93ac-4df9-9738-38a1affd66ae" xmlns:ns4="551b63ce-fefc-4c81-afee-6e337dafe05c" targetNamespace="http://schemas.microsoft.com/office/2006/metadata/properties" ma:root="true" ma:fieldsID="4db58dafd991534e07424e035ff69dca" ns2:_="" ns3:_="" ns4:_="">
    <xsd:import namespace="6a164dda-3779-4169-b957-e287451f6523"/>
    <xsd:import namespace="d00d4fd0-93ac-4df9-9738-38a1affd66ae"/>
    <xsd:import namespace="551b63ce-fefc-4c81-afee-6e337dafe05c"/>
    <xsd:element name="properties">
      <xsd:complexType>
        <xsd:sequence>
          <xsd:element name="documentManagement">
            <xsd:complexType>
              <xsd:all>
                <xsd:element ref="ns2:Visibil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4dda-3779-4169-b957-e287451f6523" elementFormDefault="qualified">
    <xsd:import namespace="http://schemas.microsoft.com/office/2006/documentManagement/types"/>
    <xsd:import namespace="http://schemas.microsoft.com/office/infopath/2007/PartnerControls"/>
    <xsd:element name="Visibility" ma:index="2" nillable="true" ma:displayName="Visibility" ma:default="Internal" ma:description="Items that should be available externally should be marked &lt;strong&gt;External&lt;/strong&gt;" ma:format="RadioButtons" ma:internalName="Visibility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d4fd0-93ac-4df9-9738-38a1affd6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b63ce-fefc-4c81-afee-6e337dafe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ity xmlns="6a164dda-3779-4169-b957-e287451f6523">Internal</Visibilit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8207403b-203c-4ed3-95cd-88a852189123" ContentTypeId="0x01" PreviousValue="false"/>
</file>

<file path=customXml/itemProps1.xml><?xml version="1.0" encoding="utf-8"?>
<ds:datastoreItem xmlns:ds="http://schemas.openxmlformats.org/officeDocument/2006/customXml" ds:itemID="{763FC7E5-7555-4391-9DFB-2F1F7C3E1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4dda-3779-4169-b957-e287451f6523"/>
    <ds:schemaRef ds:uri="d00d4fd0-93ac-4df9-9738-38a1affd66ae"/>
    <ds:schemaRef ds:uri="551b63ce-fefc-4c81-afee-6e337dafe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570BE2-15F3-4942-9CB6-46DB0DD9C6A0}">
  <ds:schemaRefs>
    <ds:schemaRef ds:uri="http://schemas.microsoft.com/office/2006/documentManagement/types"/>
    <ds:schemaRef ds:uri="http://schemas.openxmlformats.org/package/2006/metadata/core-properties"/>
    <ds:schemaRef ds:uri="d00d4fd0-93ac-4df9-9738-38a1affd66ae"/>
    <ds:schemaRef ds:uri="http://schemas.microsoft.com/office/infopath/2007/PartnerControls"/>
    <ds:schemaRef ds:uri="http://purl.org/dc/elements/1.1/"/>
    <ds:schemaRef ds:uri="http://purl.org/dc/dcmitype/"/>
    <ds:schemaRef ds:uri="551b63ce-fefc-4c81-afee-6e337dafe05c"/>
    <ds:schemaRef ds:uri="http://purl.org/dc/terms/"/>
    <ds:schemaRef ds:uri="6a164dda-3779-4169-b957-e287451f652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DB6D54-B046-408E-B396-4DF7651656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E1D38A-6B07-41D5-9B66-042FED1CE5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Budget</vt:lpstr>
      <vt:lpstr>'Full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Kondwani Chidziwisano</cp:lastModifiedBy>
  <cp:revision/>
  <cp:lastPrinted>2022-04-20T09:11:57Z</cp:lastPrinted>
  <dcterms:created xsi:type="dcterms:W3CDTF">2021-03-09T18:54:51Z</dcterms:created>
  <dcterms:modified xsi:type="dcterms:W3CDTF">2024-10-28T20:04:33Z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0x010100277009CB3BF1F247BEA356BFBCF7C138</vt:lpwstr>
  </property>
</Properties>
</file>